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P:\DOSSIERS EQUIPES\Cédric\PISTE\Piste 2025\"/>
    </mc:Choice>
  </mc:AlternateContent>
  <xr:revisionPtr revIDLastSave="0" documentId="13_ncr:1_{BC97CCCD-C17F-4DBF-BB96-1C0D100257F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Feuil1!$A$22:$I$74</definedName>
    <definedName name="_xlnm.Print_Area" localSheetId="0">Feuil1!$A$1:$H$110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I34" i="1"/>
  <c r="F74" i="1"/>
  <c r="I49" i="1" l="1"/>
  <c r="I68" i="1" l="1"/>
  <c r="I69" i="1"/>
  <c r="I70" i="1"/>
  <c r="I71" i="1"/>
  <c r="I57" i="1"/>
  <c r="I58" i="1"/>
  <c r="I59" i="1"/>
  <c r="I60" i="1"/>
  <c r="I43" i="1"/>
  <c r="I32" i="1"/>
  <c r="I33" i="1"/>
  <c r="I27" i="1"/>
  <c r="I40" i="1"/>
  <c r="I41" i="1"/>
  <c r="I42" i="1"/>
  <c r="I44" i="1"/>
  <c r="I31" i="1"/>
  <c r="I72" i="1"/>
  <c r="I63" i="1"/>
  <c r="I53" i="1"/>
  <c r="I51" i="1"/>
  <c r="I47" i="1"/>
  <c r="I45" i="1"/>
  <c r="I66" i="1"/>
  <c r="I46" i="1"/>
  <c r="I29" i="1"/>
  <c r="I50" i="1"/>
  <c r="I62" i="1"/>
  <c r="I23" i="1"/>
  <c r="I65" i="1"/>
  <c r="I54" i="1"/>
  <c r="I48" i="1"/>
  <c r="I52" i="1"/>
  <c r="I55" i="1"/>
  <c r="I56" i="1"/>
  <c r="I61" i="1"/>
  <c r="I64" i="1"/>
  <c r="I67" i="1"/>
  <c r="I73" i="1"/>
  <c r="I25" i="1"/>
  <c r="H74" i="1" l="1"/>
</calcChain>
</file>

<file path=xl/sharedStrings.xml><?xml version="1.0" encoding="utf-8"?>
<sst xmlns="http://schemas.openxmlformats.org/spreadsheetml/2006/main" count="232" uniqueCount="110">
  <si>
    <t>Spectacle</t>
  </si>
  <si>
    <t>Date</t>
  </si>
  <si>
    <t>Heure</t>
  </si>
  <si>
    <t>Lieu</t>
  </si>
  <si>
    <t>NOM :</t>
  </si>
  <si>
    <t>PRENOM :</t>
  </si>
  <si>
    <t>STRUCTURE :</t>
  </si>
  <si>
    <t>FONCTION :</t>
  </si>
  <si>
    <t>ADRESSE :</t>
  </si>
  <si>
    <t>CP :</t>
  </si>
  <si>
    <t>VILLE :</t>
  </si>
  <si>
    <t>PAYS :</t>
  </si>
  <si>
    <t>MAIL :</t>
  </si>
  <si>
    <t>PORTABLE :</t>
  </si>
  <si>
    <t>Quel mode de règlement souhaitez-vous utiliser ?</t>
  </si>
  <si>
    <t>TEL. :</t>
  </si>
  <si>
    <t>How to pay ?</t>
  </si>
  <si>
    <t>Nom Compagnie</t>
  </si>
  <si>
    <t>Durée</t>
  </si>
  <si>
    <t>pour</t>
  </si>
  <si>
    <t>1h15</t>
  </si>
  <si>
    <t>A renvoyer par mail à l'adresse billetterie@maisonculturetournai.com</t>
  </si>
  <si>
    <t>To send by mail to billetterie@maisonculturetournai.com</t>
  </si>
  <si>
    <t>The tickets are to be exlusively removed from central box office of the festival (view schedule)</t>
  </si>
  <si>
    <t>Les places sont à retirer exclusivement à la billetterie centrale du festival (voir horaire)</t>
  </si>
  <si>
    <t>Gratuit sans réservation - Free without reservation</t>
  </si>
  <si>
    <t>Maison de la cuture</t>
  </si>
  <si>
    <t>1h</t>
  </si>
  <si>
    <t>1h10</t>
  </si>
  <si>
    <t>30'</t>
  </si>
  <si>
    <t>Tarif Pro</t>
  </si>
  <si>
    <t>Chapiteau Plaine des manœuvres</t>
  </si>
  <si>
    <t>en espèces ou CB lors du festival</t>
  </si>
  <si>
    <t>cash or credi card at the festival</t>
  </si>
  <si>
    <t>WBI / WBTD</t>
  </si>
  <si>
    <t>2h</t>
  </si>
  <si>
    <t>Repas</t>
  </si>
  <si>
    <r>
      <t xml:space="preserve">par virement bancaire, </t>
    </r>
    <r>
      <rPr>
        <i/>
        <sz val="10"/>
        <rFont val="Arial"/>
        <family val="2"/>
      </rPr>
      <t>by transfer</t>
    </r>
  </si>
  <si>
    <t>IBAN : BE26 1262 0866 2329</t>
  </si>
  <si>
    <t>Total :</t>
  </si>
  <si>
    <t xml:space="preserve">COMMUNICATION :   </t>
  </si>
  <si>
    <t>Nbre de places (Max.1)</t>
  </si>
  <si>
    <t>Merci de compléter 1 document par personne (également pour ceux·elles faisant partie de la même structure)</t>
  </si>
  <si>
    <t>Please complete 1 document per person (also for those forming part of the same structure)</t>
  </si>
  <si>
    <t>Corps tendres</t>
  </si>
  <si>
    <t>Vernissage</t>
  </si>
  <si>
    <t>J'adore</t>
  </si>
  <si>
    <t>Halle aux draps</t>
  </si>
  <si>
    <t>De bonnes raisons</t>
  </si>
  <si>
    <t>20'</t>
  </si>
  <si>
    <t>Bons baisers cirque # 1 (présentation de projets)</t>
  </si>
  <si>
    <t>Duif</t>
  </si>
  <si>
    <t>Fabulation</t>
  </si>
  <si>
    <t>J'ai rêvé que j'avais des dents velues</t>
  </si>
  <si>
    <t>La bande à Tyrex</t>
  </si>
  <si>
    <t>1h20</t>
  </si>
  <si>
    <t>Les Dodos</t>
  </si>
  <si>
    <t>Post Uit Hessdalen</t>
  </si>
  <si>
    <t>Ballroom</t>
  </si>
  <si>
    <t>Bons baisers cirque # 2 (présentation de projets)</t>
  </si>
  <si>
    <t>Arno Ferrara, Gilles Pollet, Charles Hession</t>
  </si>
  <si>
    <t>Armour</t>
  </si>
  <si>
    <t>20h30</t>
  </si>
  <si>
    <t>Concert + Soirée festive  / festive night</t>
  </si>
  <si>
    <t>Der Lauf</t>
  </si>
  <si>
    <t>Gagarine is not dead</t>
  </si>
  <si>
    <t>1h05</t>
  </si>
  <si>
    <t>1h30</t>
  </si>
  <si>
    <t>Monique</t>
  </si>
  <si>
    <t>35'</t>
  </si>
  <si>
    <t>Biographies</t>
  </si>
  <si>
    <t>Lucie Yerlès (BE)</t>
  </si>
  <si>
    <t>Vincent Mathy</t>
  </si>
  <si>
    <t>Cie Vélocimanes (BE)</t>
  </si>
  <si>
    <t>La volte cirque (FR)</t>
  </si>
  <si>
    <t>18h45</t>
  </si>
  <si>
    <t>40'</t>
  </si>
  <si>
    <t>Hanna de Vletter (BE)</t>
  </si>
  <si>
    <t>Livia Jouan - Studio T. (BE)</t>
  </si>
  <si>
    <t>Les fêlures de Monsieur T</t>
  </si>
  <si>
    <t>Constance Bugnon
&amp; Gianna Sutterlet (BE)</t>
  </si>
  <si>
    <t>Cie Humo y Polvo (BE)</t>
  </si>
  <si>
    <t>David votre Chazam (DJ)</t>
  </si>
  <si>
    <t>Grand Choréoké</t>
  </si>
  <si>
    <t>Cie La bande à Tyrex (FR)</t>
  </si>
  <si>
    <t>Le P'tit Cirk (FR)</t>
  </si>
  <si>
    <t>Post Uit Hessdalen (BE)</t>
  </si>
  <si>
    <t>Cie La bande à Tyrex (BE)</t>
  </si>
  <si>
    <t>Arno Ferrara, Gilles Polet, Charles Hession (BE)</t>
  </si>
  <si>
    <t>50'</t>
  </si>
  <si>
    <t>Cie En corps en l'air (FR) / Cie Les Sanglés (FR)</t>
  </si>
  <si>
    <t>Etienne Manceau et Mathieu Despoisse (FR)</t>
  </si>
  <si>
    <t>Pling-Klang</t>
  </si>
  <si>
    <t>DJ's</t>
  </si>
  <si>
    <t>Der Lauf Party la suite
Soirée festive  / festive night</t>
  </si>
  <si>
    <t>Projet Coin (FR / BE)</t>
  </si>
  <si>
    <t>Cie EA EO (FR)</t>
  </si>
  <si>
    <t>Passionnément</t>
  </si>
  <si>
    <t>Mômes circus / Truc et Cie / Cirq'en bulles (BE)</t>
  </si>
  <si>
    <t>paiement à effectuer au plus tard le 11 avril 2025</t>
  </si>
  <si>
    <t>payment to be made no later than April 11, 2025</t>
  </si>
  <si>
    <t>Piste 2025 - Nom et Prénom</t>
  </si>
  <si>
    <t>Piste 2025 - Name and Fisrtname</t>
  </si>
  <si>
    <t>Me./We.16/04/25</t>
  </si>
  <si>
    <t>Je./Thu. 17/04/25</t>
  </si>
  <si>
    <t>Ve./Fr. 18/04/25</t>
  </si>
  <si>
    <t>Turfu  + DJ Choréoké</t>
  </si>
  <si>
    <t>Der Lauf XXL</t>
  </si>
  <si>
    <t>Pour les programmateur.trice.s étranger.e.s, l’agence WBTD-WBI vous propose de prendre en charge 1 à 2 nuitée(s), les 16, 17 et/ou 18 avril. (au choix)</t>
  </si>
  <si>
    <t>For foreign programmers, the WBTD-WBI agency offers you to cover 1 to 2 night(s), 16, 17 and/ or 18 April.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</si>
</sst>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[$€-1]_-;\-* #,##0.00\ [$€-1]_-;_-* &quot;-&quot;??\ [$€-1]_-;_-@_-"/>
    <numFmt numFmtId="165" formatCode="dd\.mm\.yy;@"/>
    <numFmt numFmtId="166" formatCode="#,##0_-\ [$€-1];#,##0\-\ [$€-1]"/>
    <numFmt numFmtId="167" formatCode="#,##0_-\ [$€-1]"/>
    <numFmt numFmtId="168" formatCode="#,##0\ [$€-1];[Red]\-#,##0\ [$€-1]"/>
    <numFmt numFmtId="169" formatCode="#,##0\ &quot;€&quot;"/>
    <numFmt numFmtId="170" formatCode="#,##0\ [$€-1];\-#,##0\ [$€-1]"/>
  </numFmts>
  <fonts count="1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 Unicode MS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" fontId="7" fillId="0" borderId="16" xfId="0" applyNumberFormat="1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20" fontId="7" fillId="0" borderId="12" xfId="0" applyNumberFormat="1" applyFont="1" applyBorder="1" applyAlignment="1">
      <alignment horizontal="center" vertical="center"/>
    </xf>
    <xf numFmtId="167" fontId="7" fillId="0" borderId="12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0" fontId="7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20" fontId="7" fillId="0" borderId="38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0" fontId="7" fillId="0" borderId="13" xfId="0" applyNumberFormat="1" applyFont="1" applyBorder="1" applyAlignment="1">
      <alignment horizontal="center" vertical="center"/>
    </xf>
    <xf numFmtId="168" fontId="7" fillId="0" borderId="13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168" fontId="7" fillId="0" borderId="12" xfId="0" applyNumberFormat="1" applyFont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 wrapText="1" readingOrder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7" fontId="7" fillId="0" borderId="9" xfId="0" applyNumberFormat="1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0" fontId="7" fillId="0" borderId="10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67" fontId="7" fillId="0" borderId="13" xfId="0" applyNumberFormat="1" applyFont="1" applyBorder="1" applyAlignment="1">
      <alignment horizontal="center" vertical="center" wrapText="1" readingOrder="1"/>
    </xf>
    <xf numFmtId="169" fontId="7" fillId="0" borderId="10" xfId="0" applyNumberFormat="1" applyFont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center" vertical="center" wrapText="1"/>
    </xf>
    <xf numFmtId="20" fontId="7" fillId="0" borderId="10" xfId="0" applyNumberFormat="1" applyFont="1" applyBorder="1" applyAlignment="1">
      <alignment horizontal="center" vertical="center" wrapText="1"/>
    </xf>
    <xf numFmtId="168" fontId="7" fillId="0" borderId="10" xfId="0" applyNumberFormat="1" applyFont="1" applyBorder="1" applyAlignment="1">
      <alignment horizontal="center" vertical="center" wrapText="1" readingOrder="1"/>
    </xf>
    <xf numFmtId="169" fontId="7" fillId="0" borderId="1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 wrapText="1" readingOrder="1"/>
    </xf>
    <xf numFmtId="166" fontId="7" fillId="0" borderId="10" xfId="0" applyNumberFormat="1" applyFont="1" applyBorder="1" applyAlignment="1">
      <alignment horizontal="center" vertical="center" readingOrder="1"/>
    </xf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wrapText="1"/>
    </xf>
    <xf numFmtId="1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7" fillId="0" borderId="19" xfId="0" applyFont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2" borderId="26" xfId="0" applyNumberFormat="1" applyFont="1" applyFill="1" applyBorder="1" applyAlignment="1">
      <alignment horizontal="center" vertical="center" textRotation="45"/>
    </xf>
    <xf numFmtId="165" fontId="1" fillId="2" borderId="27" xfId="0" applyNumberFormat="1" applyFont="1" applyFill="1" applyBorder="1" applyAlignment="1">
      <alignment horizontal="center" vertical="center" textRotation="45"/>
    </xf>
    <xf numFmtId="165" fontId="1" fillId="2" borderId="28" xfId="0" applyNumberFormat="1" applyFont="1" applyFill="1" applyBorder="1" applyAlignment="1">
      <alignment horizontal="center" vertical="center" textRotation="45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167" fontId="7" fillId="0" borderId="34" xfId="0" applyNumberFormat="1" applyFont="1" applyBorder="1" applyAlignment="1">
      <alignment horizontal="center" vertical="center" wrapText="1" readingOrder="1"/>
    </xf>
    <xf numFmtId="167" fontId="7" fillId="0" borderId="35" xfId="0" applyNumberFormat="1" applyFont="1" applyBorder="1" applyAlignment="1">
      <alignment horizontal="center" vertical="center" wrapText="1" readingOrder="1"/>
    </xf>
    <xf numFmtId="167" fontId="7" fillId="0" borderId="18" xfId="0" applyNumberFormat="1" applyFont="1" applyBorder="1" applyAlignment="1">
      <alignment horizontal="center" vertical="center" wrapText="1" readingOrder="1"/>
    </xf>
    <xf numFmtId="167" fontId="7" fillId="0" borderId="38" xfId="0" applyNumberFormat="1" applyFont="1" applyBorder="1" applyAlignment="1">
      <alignment horizontal="center" vertical="center" wrapText="1" readingOrder="1"/>
    </xf>
    <xf numFmtId="167" fontId="7" fillId="0" borderId="12" xfId="0" applyNumberFormat="1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0" fontId="7" fillId="0" borderId="18" xfId="0" applyNumberFormat="1" applyFont="1" applyBorder="1" applyAlignment="1">
      <alignment horizontal="center" vertical="center" wrapText="1"/>
    </xf>
    <xf numFmtId="20" fontId="7" fillId="0" borderId="6" xfId="0" applyNumberFormat="1" applyFont="1" applyBorder="1" applyAlignment="1">
      <alignment horizontal="center" vertical="center" wrapText="1"/>
    </xf>
    <xf numFmtId="20" fontId="7" fillId="0" borderId="21" xfId="0" applyNumberFormat="1" applyFont="1" applyBorder="1" applyAlignment="1">
      <alignment horizontal="center" vertical="center" wrapText="1"/>
    </xf>
    <xf numFmtId="20" fontId="7" fillId="0" borderId="12" xfId="0" applyNumberFormat="1" applyFont="1" applyBorder="1" applyAlignment="1">
      <alignment horizontal="center" vertical="center" wrapText="1"/>
    </xf>
    <xf numFmtId="165" fontId="1" fillId="2" borderId="26" xfId="0" applyNumberFormat="1" applyFont="1" applyFill="1" applyBorder="1" applyAlignment="1">
      <alignment horizontal="center" vertical="center" textRotation="45" wrapText="1" shrinkToFit="1"/>
    </xf>
    <xf numFmtId="165" fontId="1" fillId="2" borderId="27" xfId="0" applyNumberFormat="1" applyFont="1" applyFill="1" applyBorder="1" applyAlignment="1">
      <alignment horizontal="center" vertical="center" textRotation="45" wrapText="1" shrinkToFit="1"/>
    </xf>
    <xf numFmtId="165" fontId="1" fillId="2" borderId="28" xfId="0" applyNumberFormat="1" applyFont="1" applyFill="1" applyBorder="1" applyAlignment="1">
      <alignment horizontal="center" vertical="center" textRotation="45" wrapText="1" shrinkToFit="1"/>
    </xf>
    <xf numFmtId="0" fontId="7" fillId="0" borderId="12" xfId="0" applyFont="1" applyBorder="1" applyAlignment="1">
      <alignment horizontal="center" vertical="center" wrapText="1"/>
    </xf>
    <xf numFmtId="14" fontId="1" fillId="3" borderId="26" xfId="0" applyNumberFormat="1" applyFont="1" applyFill="1" applyBorder="1" applyAlignment="1">
      <alignment horizontal="center" vertical="center" textRotation="45" wrapText="1"/>
    </xf>
    <xf numFmtId="14" fontId="1" fillId="3" borderId="28" xfId="0" applyNumberFormat="1" applyFont="1" applyFill="1" applyBorder="1" applyAlignment="1">
      <alignment horizontal="center" vertical="center" textRotation="45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7" fillId="0" borderId="11" xfId="0" applyFont="1" applyBorder="1" applyAlignment="1" applyProtection="1">
      <alignment horizontal="center" vertical="center" wrapText="1"/>
      <protection locked="0"/>
    </xf>
    <xf numFmtId="167" fontId="7" fillId="0" borderId="18" xfId="0" applyNumberFormat="1" applyFont="1" applyBorder="1" applyAlignment="1">
      <alignment horizontal="center" vertical="center" readingOrder="1"/>
    </xf>
    <xf numFmtId="167" fontId="7" fillId="0" borderId="6" xfId="0" applyNumberFormat="1" applyFont="1" applyBorder="1" applyAlignment="1">
      <alignment horizontal="center" vertical="center" readingOrder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168" fontId="7" fillId="0" borderId="21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5" fontId="1" fillId="3" borderId="26" xfId="0" applyNumberFormat="1" applyFont="1" applyFill="1" applyBorder="1" applyAlignment="1">
      <alignment horizontal="center" vertical="center" textRotation="45"/>
    </xf>
    <xf numFmtId="165" fontId="1" fillId="3" borderId="27" xfId="0" applyNumberFormat="1" applyFont="1" applyFill="1" applyBorder="1" applyAlignment="1">
      <alignment horizontal="center" vertical="center" textRotation="45"/>
    </xf>
    <xf numFmtId="165" fontId="1" fillId="3" borderId="28" xfId="0" applyNumberFormat="1" applyFont="1" applyFill="1" applyBorder="1" applyAlignment="1">
      <alignment horizontal="center" vertical="center" textRotation="45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65" fontId="1" fillId="3" borderId="36" xfId="0" applyNumberFormat="1" applyFont="1" applyFill="1" applyBorder="1" applyAlignment="1">
      <alignment horizontal="center" vertical="center" textRotation="45"/>
    </xf>
    <xf numFmtId="0" fontId="7" fillId="3" borderId="37" xfId="0" applyFont="1" applyFill="1" applyBorder="1" applyAlignment="1">
      <alignment horizontal="center" vertical="center" textRotation="45"/>
    </xf>
    <xf numFmtId="166" fontId="7" fillId="0" borderId="9" xfId="0" applyNumberFormat="1" applyFont="1" applyBorder="1" applyAlignment="1">
      <alignment horizontal="center" vertical="center" wrapText="1" readingOrder="1"/>
    </xf>
    <xf numFmtId="166" fontId="7" fillId="0" borderId="19" xfId="0" applyNumberFormat="1" applyFont="1" applyBorder="1" applyAlignment="1">
      <alignment horizontal="center" vertical="center" wrapText="1" readingOrder="1"/>
    </xf>
    <xf numFmtId="167" fontId="7" fillId="0" borderId="9" xfId="0" applyNumberFormat="1" applyFont="1" applyBorder="1" applyAlignment="1">
      <alignment horizontal="center" vertical="center" wrapText="1" readingOrder="1"/>
    </xf>
    <xf numFmtId="167" fontId="7" fillId="0" borderId="19" xfId="0" applyNumberFormat="1" applyFont="1" applyBorder="1" applyAlignment="1">
      <alignment horizontal="center" vertical="center" wrapText="1" readingOrder="1"/>
    </xf>
    <xf numFmtId="169" fontId="7" fillId="0" borderId="9" xfId="0" applyNumberFormat="1" applyFont="1" applyBorder="1" applyAlignment="1">
      <alignment horizontal="center" vertical="center" wrapText="1"/>
    </xf>
    <xf numFmtId="169" fontId="7" fillId="0" borderId="1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</xdr:colOff>
      <xdr:row>0</xdr:row>
      <xdr:rowOff>123825</xdr:rowOff>
    </xdr:from>
    <xdr:to>
      <xdr:col>2</xdr:col>
      <xdr:colOff>1219200</xdr:colOff>
      <xdr:row>5</xdr:row>
      <xdr:rowOff>281940</xdr:rowOff>
    </xdr:to>
    <xdr:pic>
      <xdr:nvPicPr>
        <xdr:cNvPr id="1308" name="Image 1">
          <a:extLst>
            <a:ext uri="{FF2B5EF4-FFF2-40B4-BE49-F238E27FC236}">
              <a16:creationId xmlns:a16="http://schemas.microsoft.com/office/drawing/2014/main" id="{A6E3A571-6160-8D44-A43B-975B600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123825"/>
          <a:ext cx="246507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showGridLines="0" tabSelected="1" topLeftCell="A7" zoomScaleNormal="100" zoomScaleSheetLayoutView="100" workbookViewId="0">
      <selection activeCell="B7" sqref="B7:D7"/>
    </sheetView>
  </sheetViews>
  <sheetFormatPr baseColWidth="10" defaultRowHeight="13.2"/>
  <cols>
    <col min="1" max="1" width="9.33203125" customWidth="1"/>
    <col min="2" max="2" width="19.5546875" customWidth="1"/>
    <col min="3" max="3" width="23.33203125" customWidth="1"/>
    <col min="4" max="4" width="23.5546875" customWidth="1"/>
    <col min="5" max="5" width="6.88671875" customWidth="1"/>
    <col min="6" max="6" width="16.33203125" customWidth="1"/>
    <col min="7" max="7" width="13.33203125" style="6" customWidth="1"/>
    <col min="8" max="8" width="13.33203125" customWidth="1"/>
    <col min="9" max="9" width="8.88671875" style="7" hidden="1" customWidth="1"/>
    <col min="10" max="10" width="8.88671875" customWidth="1"/>
  </cols>
  <sheetData>
    <row r="1" spans="2:9" ht="24" customHeight="1"/>
    <row r="2" spans="2:9" s="8" customFormat="1" ht="12" customHeight="1">
      <c r="F2" s="122" t="s">
        <v>21</v>
      </c>
      <c r="G2" s="123"/>
      <c r="H2" s="123"/>
      <c r="I2" s="9"/>
    </row>
    <row r="3" spans="2:9" s="8" customFormat="1" ht="27" customHeight="1">
      <c r="F3" s="123"/>
      <c r="G3" s="123"/>
      <c r="H3" s="123"/>
      <c r="I3" s="9"/>
    </row>
    <row r="4" spans="2:9" s="8" customFormat="1" ht="21.75" customHeight="1">
      <c r="F4" s="127" t="s">
        <v>22</v>
      </c>
      <c r="G4" s="128"/>
      <c r="H4" s="128"/>
      <c r="I4" s="9"/>
    </row>
    <row r="5" spans="2:9" s="8" customFormat="1" ht="15.75" customHeight="1">
      <c r="F5" s="128"/>
      <c r="G5" s="128"/>
      <c r="H5" s="128"/>
      <c r="I5" s="9"/>
    </row>
    <row r="6" spans="2:9" ht="23.4" customHeight="1"/>
    <row r="7" spans="2:9" ht="30" customHeight="1">
      <c r="B7" s="164" t="s">
        <v>4</v>
      </c>
      <c r="C7" s="165"/>
      <c r="D7" s="166"/>
      <c r="E7" s="164" t="s">
        <v>5</v>
      </c>
      <c r="F7" s="165"/>
      <c r="G7" s="165"/>
      <c r="H7" s="166"/>
    </row>
    <row r="8" spans="2:9" ht="30" customHeight="1">
      <c r="B8" s="167" t="s">
        <v>6</v>
      </c>
      <c r="C8" s="165"/>
      <c r="D8" s="166"/>
      <c r="E8" s="164" t="s">
        <v>7</v>
      </c>
      <c r="F8" s="165"/>
      <c r="G8" s="165"/>
      <c r="H8" s="166"/>
    </row>
    <row r="9" spans="2:9" ht="30" customHeight="1">
      <c r="B9" s="167" t="s">
        <v>8</v>
      </c>
      <c r="C9" s="165"/>
      <c r="D9" s="165"/>
      <c r="E9" s="165"/>
      <c r="F9" s="165"/>
      <c r="G9" s="165"/>
      <c r="H9" s="166"/>
    </row>
    <row r="10" spans="2:9" ht="30" customHeight="1">
      <c r="B10" s="168" t="s">
        <v>9</v>
      </c>
      <c r="C10" s="169" t="s">
        <v>10</v>
      </c>
      <c r="D10" s="170"/>
      <c r="E10" s="167" t="s">
        <v>11</v>
      </c>
      <c r="F10" s="165"/>
      <c r="G10" s="165"/>
      <c r="H10" s="166"/>
    </row>
    <row r="11" spans="2:9" ht="30" customHeight="1">
      <c r="B11" s="167" t="s">
        <v>15</v>
      </c>
      <c r="C11" s="165"/>
      <c r="D11" s="165"/>
      <c r="E11" s="165"/>
      <c r="F11" s="170"/>
      <c r="G11" s="171"/>
      <c r="H11" s="172"/>
    </row>
    <row r="12" spans="2:9" ht="30" customHeight="1">
      <c r="B12" s="167" t="s">
        <v>13</v>
      </c>
      <c r="C12" s="165"/>
      <c r="D12" s="165"/>
      <c r="E12" s="165"/>
      <c r="F12" s="170"/>
      <c r="G12" s="171"/>
      <c r="H12" s="172"/>
    </row>
    <row r="13" spans="2:9" ht="30" customHeight="1">
      <c r="B13" s="164" t="s">
        <v>12</v>
      </c>
      <c r="C13" s="165"/>
      <c r="D13" s="165"/>
      <c r="E13" s="165"/>
      <c r="F13" s="170"/>
      <c r="G13" s="171"/>
      <c r="H13" s="172"/>
    </row>
    <row r="14" spans="2:9" ht="10.199999999999999" customHeight="1">
      <c r="B14" s="10"/>
      <c r="C14" s="11"/>
      <c r="D14" s="11"/>
      <c r="E14" s="11"/>
      <c r="F14" s="11"/>
      <c r="G14" s="12"/>
      <c r="H14" s="11"/>
    </row>
    <row r="15" spans="2:9" ht="20.100000000000001" customHeight="1">
      <c r="B15" s="13" t="s">
        <v>42</v>
      </c>
    </row>
    <row r="16" spans="2:9" ht="20.100000000000001" customHeight="1">
      <c r="B16" s="13" t="s">
        <v>43</v>
      </c>
      <c r="H16" s="14"/>
    </row>
    <row r="17" spans="1:9" ht="20.100000000000001" customHeight="1">
      <c r="A17" s="15"/>
      <c r="H17" s="14"/>
    </row>
    <row r="18" spans="1:9" ht="20.100000000000001" customHeight="1">
      <c r="A18" s="15"/>
      <c r="B18" s="13" t="s">
        <v>24</v>
      </c>
      <c r="H18" s="14"/>
    </row>
    <row r="19" spans="1:9" ht="20.100000000000001" customHeight="1">
      <c r="B19" s="16" t="s">
        <v>23</v>
      </c>
      <c r="H19" s="17"/>
    </row>
    <row r="20" spans="1:9" ht="20.100000000000001" customHeight="1" thickBot="1"/>
    <row r="21" spans="1:9" ht="13.8" hidden="1" thickBot="1"/>
    <row r="22" spans="1:9" ht="42.6" customHeight="1" thickBot="1">
      <c r="A22" s="18" t="s">
        <v>1</v>
      </c>
      <c r="B22" s="19" t="s">
        <v>3</v>
      </c>
      <c r="C22" s="19" t="s">
        <v>17</v>
      </c>
      <c r="D22" s="20" t="s">
        <v>0</v>
      </c>
      <c r="E22" s="20" t="s">
        <v>18</v>
      </c>
      <c r="F22" s="20" t="s">
        <v>2</v>
      </c>
      <c r="G22" s="19" t="s">
        <v>30</v>
      </c>
      <c r="H22" s="21" t="s">
        <v>41</v>
      </c>
    </row>
    <row r="23" spans="1:9" ht="21" customHeight="1">
      <c r="A23" s="120">
        <v>45762</v>
      </c>
      <c r="B23" s="109" t="s">
        <v>26</v>
      </c>
      <c r="C23" s="109" t="s">
        <v>71</v>
      </c>
      <c r="D23" s="136" t="s">
        <v>44</v>
      </c>
      <c r="E23" s="109" t="s">
        <v>76</v>
      </c>
      <c r="F23" s="114">
        <v>0.5625</v>
      </c>
      <c r="G23" s="134">
        <v>5</v>
      </c>
      <c r="H23" s="133"/>
      <c r="I23" s="135">
        <f>PRODUCT(G23,(H23+0))</f>
        <v>0</v>
      </c>
    </row>
    <row r="24" spans="1:9" ht="24" customHeight="1" thickBot="1">
      <c r="A24" s="121"/>
      <c r="B24" s="110"/>
      <c r="C24" s="110"/>
      <c r="D24" s="137"/>
      <c r="E24" s="110"/>
      <c r="F24" s="110"/>
      <c r="G24" s="110"/>
      <c r="H24" s="124"/>
      <c r="I24" s="135"/>
    </row>
    <row r="25" spans="1:9" s="24" customFormat="1" ht="18" customHeight="1">
      <c r="A25" s="116">
        <v>45763</v>
      </c>
      <c r="B25" s="109" t="s">
        <v>26</v>
      </c>
      <c r="C25" s="109" t="s">
        <v>72</v>
      </c>
      <c r="D25" s="136" t="s">
        <v>45</v>
      </c>
      <c r="E25" s="109"/>
      <c r="F25" s="114">
        <v>0.70833333333333337</v>
      </c>
      <c r="G25" s="141" t="s">
        <v>25</v>
      </c>
      <c r="H25" s="142"/>
      <c r="I25" s="138">
        <f>PRODUCT(G25,(H25+0))</f>
        <v>0</v>
      </c>
    </row>
    <row r="26" spans="1:9" s="24" customFormat="1" ht="18" customHeight="1">
      <c r="A26" s="117"/>
      <c r="B26" s="119"/>
      <c r="C26" s="119"/>
      <c r="D26" s="140"/>
      <c r="E26" s="119"/>
      <c r="F26" s="115"/>
      <c r="G26" s="131"/>
      <c r="H26" s="132"/>
      <c r="I26" s="138"/>
    </row>
    <row r="27" spans="1:9" s="24" customFormat="1" ht="18" customHeight="1">
      <c r="A27" s="117"/>
      <c r="B27" s="111" t="s">
        <v>26</v>
      </c>
      <c r="C27" s="111" t="s">
        <v>73</v>
      </c>
      <c r="D27" s="139" t="s">
        <v>46</v>
      </c>
      <c r="E27" s="111" t="s">
        <v>49</v>
      </c>
      <c r="F27" s="112">
        <v>0.75</v>
      </c>
      <c r="G27" s="129" t="s">
        <v>25</v>
      </c>
      <c r="H27" s="130"/>
      <c r="I27" s="138">
        <f>PRODUCT(G27,(H27+0))</f>
        <v>0</v>
      </c>
    </row>
    <row r="28" spans="1:9" s="24" customFormat="1" ht="18" customHeight="1">
      <c r="A28" s="117"/>
      <c r="B28" s="119"/>
      <c r="C28" s="119"/>
      <c r="D28" s="140"/>
      <c r="E28" s="119"/>
      <c r="F28" s="115"/>
      <c r="G28" s="131"/>
      <c r="H28" s="132"/>
      <c r="I28" s="138"/>
    </row>
    <row r="29" spans="1:9" s="24" customFormat="1" ht="18" customHeight="1">
      <c r="A29" s="117"/>
      <c r="B29" s="111" t="s">
        <v>47</v>
      </c>
      <c r="C29" s="111" t="s">
        <v>74</v>
      </c>
      <c r="D29" s="139" t="s">
        <v>48</v>
      </c>
      <c r="E29" s="111" t="s">
        <v>20</v>
      </c>
      <c r="F29" s="112">
        <v>0.83333333333333337</v>
      </c>
      <c r="G29" s="125">
        <v>10</v>
      </c>
      <c r="H29" s="101"/>
      <c r="I29" s="138">
        <f>PRODUCT(G29,(H29+0))</f>
        <v>0</v>
      </c>
    </row>
    <row r="30" spans="1:9" s="24" customFormat="1" ht="18" customHeight="1" thickBot="1">
      <c r="A30" s="118"/>
      <c r="B30" s="110"/>
      <c r="C30" s="110"/>
      <c r="D30" s="137"/>
      <c r="E30" s="110"/>
      <c r="F30" s="113"/>
      <c r="G30" s="126"/>
      <c r="H30" s="124"/>
      <c r="I30" s="138"/>
    </row>
    <row r="31" spans="1:9" s="24" customFormat="1" ht="33" customHeight="1">
      <c r="A31" s="98">
        <v>45764</v>
      </c>
      <c r="B31" s="25" t="s">
        <v>47</v>
      </c>
      <c r="C31" s="25" t="s">
        <v>74</v>
      </c>
      <c r="D31" s="26" t="s">
        <v>48</v>
      </c>
      <c r="E31" s="29" t="s">
        <v>20</v>
      </c>
      <c r="F31" s="30">
        <v>0.5625</v>
      </c>
      <c r="G31" s="31">
        <v>10</v>
      </c>
      <c r="H31" s="2"/>
      <c r="I31" s="22">
        <f t="shared" ref="I31:I44" si="0">PRODUCT(G31,(H31+0))</f>
        <v>0</v>
      </c>
    </row>
    <row r="32" spans="1:9" s="24" customFormat="1" ht="33" customHeight="1">
      <c r="A32" s="99"/>
      <c r="B32" s="25" t="s">
        <v>26</v>
      </c>
      <c r="C32" s="25" t="s">
        <v>34</v>
      </c>
      <c r="D32" s="26" t="s">
        <v>50</v>
      </c>
      <c r="E32" s="29" t="s">
        <v>35</v>
      </c>
      <c r="F32" s="30">
        <v>0.64583333333333337</v>
      </c>
      <c r="G32" s="31">
        <v>0</v>
      </c>
      <c r="H32" s="2"/>
      <c r="I32" s="22">
        <f t="shared" si="0"/>
        <v>0</v>
      </c>
    </row>
    <row r="33" spans="1:9" s="24" customFormat="1" ht="33" customHeight="1">
      <c r="A33" s="99"/>
      <c r="B33" s="25" t="s">
        <v>26</v>
      </c>
      <c r="C33" s="96" t="s">
        <v>36</v>
      </c>
      <c r="D33" s="97"/>
      <c r="E33" s="29"/>
      <c r="F33" s="30" t="s">
        <v>75</v>
      </c>
      <c r="G33" s="31">
        <v>0</v>
      </c>
      <c r="H33" s="2"/>
      <c r="I33" s="22">
        <f t="shared" si="0"/>
        <v>0</v>
      </c>
    </row>
    <row r="34" spans="1:9" s="24" customFormat="1" ht="33" customHeight="1">
      <c r="A34" s="99"/>
      <c r="B34" s="25" t="s">
        <v>26</v>
      </c>
      <c r="C34" s="25" t="s">
        <v>71</v>
      </c>
      <c r="D34" s="26" t="s">
        <v>44</v>
      </c>
      <c r="E34" s="29" t="s">
        <v>76</v>
      </c>
      <c r="F34" s="30">
        <v>0.75</v>
      </c>
      <c r="G34" s="106">
        <v>10</v>
      </c>
      <c r="H34" s="101"/>
      <c r="I34" s="138">
        <f t="shared" si="0"/>
        <v>0</v>
      </c>
    </row>
    <row r="35" spans="1:9" s="24" customFormat="1" ht="33" customHeight="1">
      <c r="A35" s="99"/>
      <c r="B35" s="25" t="s">
        <v>26</v>
      </c>
      <c r="C35" s="25" t="s">
        <v>77</v>
      </c>
      <c r="D35" s="26" t="s">
        <v>51</v>
      </c>
      <c r="E35" s="29" t="s">
        <v>49</v>
      </c>
      <c r="F35" s="30">
        <v>0.83333333333333337</v>
      </c>
      <c r="G35" s="107"/>
      <c r="H35" s="102"/>
      <c r="I35" s="138"/>
    </row>
    <row r="36" spans="1:9" s="24" customFormat="1" ht="33" customHeight="1">
      <c r="A36" s="99"/>
      <c r="B36" s="32" t="s">
        <v>26</v>
      </c>
      <c r="C36" s="32" t="s">
        <v>78</v>
      </c>
      <c r="D36" s="33" t="s">
        <v>79</v>
      </c>
      <c r="E36" s="34" t="s">
        <v>49</v>
      </c>
      <c r="F36" s="35">
        <v>0.85416666666666663</v>
      </c>
      <c r="G36" s="107"/>
      <c r="H36" s="102"/>
      <c r="I36" s="138"/>
    </row>
    <row r="37" spans="1:9" s="24" customFormat="1" ht="33" customHeight="1">
      <c r="A37" s="99"/>
      <c r="B37" s="32" t="s">
        <v>26</v>
      </c>
      <c r="C37" s="36" t="s">
        <v>81</v>
      </c>
      <c r="D37" s="33" t="s">
        <v>53</v>
      </c>
      <c r="E37" s="34" t="s">
        <v>49</v>
      </c>
      <c r="F37" s="35">
        <v>0.875</v>
      </c>
      <c r="G37" s="107"/>
      <c r="H37" s="102"/>
      <c r="I37" s="138"/>
    </row>
    <row r="38" spans="1:9" s="24" customFormat="1" ht="33" customHeight="1">
      <c r="A38" s="99"/>
      <c r="B38" s="37" t="s">
        <v>26</v>
      </c>
      <c r="C38" s="36" t="s">
        <v>80</v>
      </c>
      <c r="D38" s="33" t="s">
        <v>52</v>
      </c>
      <c r="E38" s="38" t="s">
        <v>49</v>
      </c>
      <c r="F38" s="39">
        <v>0.89583333333333337</v>
      </c>
      <c r="G38" s="108"/>
      <c r="H38" s="103"/>
      <c r="I38" s="138"/>
    </row>
    <row r="39" spans="1:9" s="24" customFormat="1" ht="33" customHeight="1" thickBot="1">
      <c r="A39" s="100"/>
      <c r="B39" s="40" t="s">
        <v>26</v>
      </c>
      <c r="C39" s="40" t="s">
        <v>82</v>
      </c>
      <c r="D39" s="41" t="s">
        <v>83</v>
      </c>
      <c r="E39" s="42"/>
      <c r="F39" s="43">
        <v>0.91666666666666663</v>
      </c>
      <c r="G39" s="104" t="s">
        <v>25</v>
      </c>
      <c r="H39" s="105"/>
      <c r="I39" s="23">
        <f t="shared" si="0"/>
        <v>0</v>
      </c>
    </row>
    <row r="40" spans="1:9" s="47" customFormat="1" ht="36" customHeight="1">
      <c r="A40" s="143">
        <v>45765</v>
      </c>
      <c r="B40" s="44" t="s">
        <v>26</v>
      </c>
      <c r="C40" s="156" t="s">
        <v>36</v>
      </c>
      <c r="D40" s="157"/>
      <c r="E40" s="44"/>
      <c r="F40" s="45">
        <v>0.5</v>
      </c>
      <c r="G40" s="46">
        <v>0</v>
      </c>
      <c r="H40" s="1"/>
      <c r="I40" s="23">
        <f t="shared" si="0"/>
        <v>0</v>
      </c>
    </row>
    <row r="41" spans="1:9" s="24" customFormat="1" ht="36" customHeight="1">
      <c r="A41" s="144"/>
      <c r="B41" s="25" t="s">
        <v>26</v>
      </c>
      <c r="C41" s="25" t="s">
        <v>84</v>
      </c>
      <c r="D41" s="26" t="s">
        <v>54</v>
      </c>
      <c r="E41" s="29" t="s">
        <v>55</v>
      </c>
      <c r="F41" s="30">
        <v>0.5625</v>
      </c>
      <c r="G41" s="48">
        <v>10</v>
      </c>
      <c r="H41" s="2"/>
      <c r="I41" s="22">
        <f t="shared" si="0"/>
        <v>0</v>
      </c>
    </row>
    <row r="42" spans="1:9" s="24" customFormat="1" ht="36" customHeight="1">
      <c r="A42" s="144"/>
      <c r="B42" s="25" t="s">
        <v>31</v>
      </c>
      <c r="C42" s="36" t="s">
        <v>85</v>
      </c>
      <c r="D42" s="33" t="s">
        <v>56</v>
      </c>
      <c r="E42" s="30" t="s">
        <v>28</v>
      </c>
      <c r="F42" s="30">
        <v>0.5625</v>
      </c>
      <c r="G42" s="31">
        <v>10</v>
      </c>
      <c r="H42" s="2"/>
      <c r="I42" s="22">
        <f t="shared" si="0"/>
        <v>0</v>
      </c>
    </row>
    <row r="43" spans="1:9" s="24" customFormat="1" ht="36" customHeight="1">
      <c r="A43" s="144"/>
      <c r="B43" s="25" t="s">
        <v>26</v>
      </c>
      <c r="C43" s="25" t="s">
        <v>86</v>
      </c>
      <c r="D43" s="49" t="s">
        <v>58</v>
      </c>
      <c r="E43" s="29" t="s">
        <v>29</v>
      </c>
      <c r="F43" s="30">
        <v>0.5625</v>
      </c>
      <c r="G43" s="31">
        <v>5</v>
      </c>
      <c r="H43" s="2"/>
      <c r="I43" s="22">
        <f t="shared" si="0"/>
        <v>0</v>
      </c>
    </row>
    <row r="44" spans="1:9" s="24" customFormat="1" ht="36" customHeight="1">
      <c r="A44" s="144"/>
      <c r="B44" s="32" t="s">
        <v>26</v>
      </c>
      <c r="C44" s="32" t="s">
        <v>34</v>
      </c>
      <c r="D44" s="33" t="s">
        <v>59</v>
      </c>
      <c r="E44" s="34" t="s">
        <v>35</v>
      </c>
      <c r="F44" s="35">
        <v>0.64583333333333337</v>
      </c>
      <c r="G44" s="50">
        <v>0</v>
      </c>
      <c r="H44" s="3"/>
      <c r="I44" s="22">
        <f t="shared" si="0"/>
        <v>0</v>
      </c>
    </row>
    <row r="45" spans="1:9" s="24" customFormat="1" ht="36" customHeight="1">
      <c r="A45" s="144"/>
      <c r="B45" s="32" t="s">
        <v>26</v>
      </c>
      <c r="C45" s="32" t="s">
        <v>86</v>
      </c>
      <c r="D45" s="33" t="s">
        <v>58</v>
      </c>
      <c r="E45" s="34" t="s">
        <v>29</v>
      </c>
      <c r="F45" s="35">
        <v>0.75</v>
      </c>
      <c r="G45" s="50">
        <v>5</v>
      </c>
      <c r="H45" s="3"/>
      <c r="I45" s="51">
        <f t="shared" ref="I45:I73" si="1">PRODUCT(G45,(H45+0))</f>
        <v>0</v>
      </c>
    </row>
    <row r="46" spans="1:9" s="24" customFormat="1" ht="36" customHeight="1">
      <c r="A46" s="144"/>
      <c r="B46" s="32" t="s">
        <v>26</v>
      </c>
      <c r="C46" s="96" t="s">
        <v>36</v>
      </c>
      <c r="D46" s="97"/>
      <c r="E46" s="34"/>
      <c r="F46" s="35">
        <v>0.79166666666666663</v>
      </c>
      <c r="G46" s="50">
        <v>12</v>
      </c>
      <c r="H46" s="3"/>
      <c r="I46" s="52">
        <f t="shared" si="1"/>
        <v>0</v>
      </c>
    </row>
    <row r="47" spans="1:9" s="24" customFormat="1" ht="36" customHeight="1">
      <c r="A47" s="144"/>
      <c r="B47" s="32" t="s">
        <v>26</v>
      </c>
      <c r="C47" s="32" t="s">
        <v>73</v>
      </c>
      <c r="D47" s="33" t="s">
        <v>46</v>
      </c>
      <c r="E47" s="34" t="s">
        <v>49</v>
      </c>
      <c r="F47" s="35">
        <v>0.79166666666666663</v>
      </c>
      <c r="G47" s="152" t="s">
        <v>25</v>
      </c>
      <c r="H47" s="153"/>
      <c r="I47" s="52">
        <f t="shared" si="1"/>
        <v>0</v>
      </c>
    </row>
    <row r="48" spans="1:9" s="24" customFormat="1" ht="36" customHeight="1">
      <c r="A48" s="144"/>
      <c r="B48" s="32" t="s">
        <v>26</v>
      </c>
      <c r="C48" s="32" t="s">
        <v>87</v>
      </c>
      <c r="D48" s="33" t="s">
        <v>54</v>
      </c>
      <c r="E48" s="34" t="s">
        <v>55</v>
      </c>
      <c r="F48" s="35">
        <v>0.83333333333333337</v>
      </c>
      <c r="G48" s="50">
        <v>10</v>
      </c>
      <c r="H48" s="3"/>
      <c r="I48" s="52">
        <f t="shared" si="1"/>
        <v>0</v>
      </c>
    </row>
    <row r="49" spans="1:9" s="24" customFormat="1" ht="36" customHeight="1">
      <c r="A49" s="144"/>
      <c r="B49" s="27" t="s">
        <v>47</v>
      </c>
      <c r="C49" s="27" t="s">
        <v>88</v>
      </c>
      <c r="D49" s="28" t="s">
        <v>61</v>
      </c>
      <c r="E49" s="54" t="s">
        <v>27</v>
      </c>
      <c r="F49" s="55">
        <v>0.83333333333333337</v>
      </c>
      <c r="G49" s="50">
        <v>10</v>
      </c>
      <c r="H49" s="3"/>
      <c r="I49" s="52">
        <f t="shared" si="1"/>
        <v>0</v>
      </c>
    </row>
    <row r="50" spans="1:9" s="24" customFormat="1" ht="36" customHeight="1">
      <c r="A50" s="144"/>
      <c r="B50" s="27" t="s">
        <v>26</v>
      </c>
      <c r="C50" s="27" t="s">
        <v>86</v>
      </c>
      <c r="D50" s="56" t="s">
        <v>58</v>
      </c>
      <c r="E50" s="54" t="s">
        <v>29</v>
      </c>
      <c r="F50" s="55" t="s">
        <v>62</v>
      </c>
      <c r="G50" s="57">
        <v>5</v>
      </c>
      <c r="H50" s="3"/>
      <c r="I50" s="52">
        <f t="shared" si="1"/>
        <v>0</v>
      </c>
    </row>
    <row r="51" spans="1:9" s="24" customFormat="1" ht="36" customHeight="1" thickBot="1">
      <c r="A51" s="145"/>
      <c r="B51" s="40" t="s">
        <v>26</v>
      </c>
      <c r="C51" s="40" t="s">
        <v>106</v>
      </c>
      <c r="D51" s="41" t="s">
        <v>63</v>
      </c>
      <c r="E51" s="42"/>
      <c r="F51" s="43">
        <v>0.89583333333333337</v>
      </c>
      <c r="G51" s="146" t="s">
        <v>25</v>
      </c>
      <c r="H51" s="147"/>
      <c r="I51" s="52">
        <f t="shared" si="1"/>
        <v>0</v>
      </c>
    </row>
    <row r="52" spans="1:9" s="24" customFormat="1" ht="36" customHeight="1">
      <c r="A52" s="98">
        <v>45766</v>
      </c>
      <c r="B52" s="58" t="s">
        <v>26</v>
      </c>
      <c r="C52" s="58" t="s">
        <v>86</v>
      </c>
      <c r="D52" s="59" t="s">
        <v>58</v>
      </c>
      <c r="E52" s="44" t="s">
        <v>29</v>
      </c>
      <c r="F52" s="45">
        <v>0.45833333333333331</v>
      </c>
      <c r="G52" s="60">
        <v>5</v>
      </c>
      <c r="H52" s="1"/>
      <c r="I52" s="52">
        <f t="shared" si="1"/>
        <v>0</v>
      </c>
    </row>
    <row r="53" spans="1:9" s="24" customFormat="1" ht="36" customHeight="1">
      <c r="A53" s="99"/>
      <c r="B53" s="25" t="s">
        <v>26</v>
      </c>
      <c r="C53" s="25" t="s">
        <v>84</v>
      </c>
      <c r="D53" s="49" t="s">
        <v>54</v>
      </c>
      <c r="E53" s="29" t="s">
        <v>55</v>
      </c>
      <c r="F53" s="30">
        <v>0.58333333333333337</v>
      </c>
      <c r="G53" s="61">
        <v>10</v>
      </c>
      <c r="H53" s="3"/>
      <c r="I53" s="52">
        <f t="shared" si="1"/>
        <v>0</v>
      </c>
    </row>
    <row r="54" spans="1:9" s="24" customFormat="1" ht="36" customHeight="1">
      <c r="A54" s="99"/>
      <c r="B54" s="25" t="s">
        <v>26</v>
      </c>
      <c r="C54" s="25" t="s">
        <v>73</v>
      </c>
      <c r="D54" s="49" t="s">
        <v>64</v>
      </c>
      <c r="E54" s="29" t="s">
        <v>89</v>
      </c>
      <c r="F54" s="30">
        <v>0.58333333333333337</v>
      </c>
      <c r="G54" s="62">
        <v>10</v>
      </c>
      <c r="H54" s="3"/>
      <c r="I54" s="52">
        <f t="shared" si="1"/>
        <v>0</v>
      </c>
    </row>
    <row r="55" spans="1:9" s="24" customFormat="1" ht="36" customHeight="1">
      <c r="A55" s="99"/>
      <c r="B55" s="32" t="s">
        <v>26</v>
      </c>
      <c r="C55" s="32" t="s">
        <v>86</v>
      </c>
      <c r="D55" s="33" t="s">
        <v>58</v>
      </c>
      <c r="E55" s="34" t="s">
        <v>29</v>
      </c>
      <c r="F55" s="63">
        <v>0.60416666666666663</v>
      </c>
      <c r="G55" s="64">
        <v>5</v>
      </c>
      <c r="H55" s="4"/>
      <c r="I55" s="52">
        <f t="shared" si="1"/>
        <v>0</v>
      </c>
    </row>
    <row r="56" spans="1:9" s="24" customFormat="1" ht="36" customHeight="1">
      <c r="A56" s="99"/>
      <c r="B56" s="32" t="s">
        <v>47</v>
      </c>
      <c r="C56" s="32" t="s">
        <v>74</v>
      </c>
      <c r="D56" s="33" t="s">
        <v>48</v>
      </c>
      <c r="E56" s="32" t="s">
        <v>20</v>
      </c>
      <c r="F56" s="35">
        <v>0.64583333333333337</v>
      </c>
      <c r="G56" s="50">
        <v>10</v>
      </c>
      <c r="H56" s="3"/>
      <c r="I56" s="52">
        <f t="shared" si="1"/>
        <v>0</v>
      </c>
    </row>
    <row r="57" spans="1:9" s="24" customFormat="1" ht="36" customHeight="1">
      <c r="A57" s="99"/>
      <c r="B57" s="32" t="s">
        <v>26</v>
      </c>
      <c r="C57" s="32" t="s">
        <v>90</v>
      </c>
      <c r="D57" s="33" t="s">
        <v>65</v>
      </c>
      <c r="E57" s="32" t="s">
        <v>66</v>
      </c>
      <c r="F57" s="35">
        <v>0.70833333333333337</v>
      </c>
      <c r="G57" s="152" t="s">
        <v>25</v>
      </c>
      <c r="H57" s="153"/>
      <c r="I57" s="52">
        <f t="shared" si="1"/>
        <v>0</v>
      </c>
    </row>
    <row r="58" spans="1:9" s="24" customFormat="1" ht="36" customHeight="1">
      <c r="A58" s="99"/>
      <c r="B58" s="32" t="s">
        <v>26</v>
      </c>
      <c r="C58" s="32" t="s">
        <v>86</v>
      </c>
      <c r="D58" s="33" t="s">
        <v>58</v>
      </c>
      <c r="E58" s="32" t="s">
        <v>29</v>
      </c>
      <c r="F58" s="35">
        <v>0.75</v>
      </c>
      <c r="G58" s="53">
        <v>5</v>
      </c>
      <c r="H58" s="3"/>
      <c r="I58" s="52">
        <f t="shared" si="1"/>
        <v>0</v>
      </c>
    </row>
    <row r="59" spans="1:9" s="24" customFormat="1" ht="36" customHeight="1">
      <c r="A59" s="99"/>
      <c r="B59" s="32" t="s">
        <v>26</v>
      </c>
      <c r="C59" s="32" t="s">
        <v>91</v>
      </c>
      <c r="D59" s="33" t="s">
        <v>92</v>
      </c>
      <c r="E59" s="32" t="s">
        <v>28</v>
      </c>
      <c r="F59" s="35">
        <v>0.79166666666666663</v>
      </c>
      <c r="G59" s="53">
        <v>10</v>
      </c>
      <c r="H59" s="3"/>
      <c r="I59" s="52">
        <f t="shared" si="1"/>
        <v>0</v>
      </c>
    </row>
    <row r="60" spans="1:9" s="24" customFormat="1" ht="36" customHeight="1">
      <c r="A60" s="99"/>
      <c r="B60" s="32" t="s">
        <v>31</v>
      </c>
      <c r="C60" s="32" t="s">
        <v>85</v>
      </c>
      <c r="D60" s="33" t="s">
        <v>56</v>
      </c>
      <c r="E60" s="32" t="s">
        <v>67</v>
      </c>
      <c r="F60" s="35">
        <v>0.79166666666666663</v>
      </c>
      <c r="G60" s="53">
        <v>10</v>
      </c>
      <c r="H60" s="3"/>
      <c r="I60" s="52">
        <f t="shared" si="1"/>
        <v>0</v>
      </c>
    </row>
    <row r="61" spans="1:9" s="24" customFormat="1" ht="36" customHeight="1">
      <c r="A61" s="99"/>
      <c r="B61" s="32" t="s">
        <v>47</v>
      </c>
      <c r="C61" s="32" t="s">
        <v>60</v>
      </c>
      <c r="D61" s="33" t="s">
        <v>61</v>
      </c>
      <c r="E61" s="34" t="s">
        <v>27</v>
      </c>
      <c r="F61" s="63">
        <v>0.875</v>
      </c>
      <c r="G61" s="61">
        <v>10</v>
      </c>
      <c r="H61" s="4"/>
      <c r="I61" s="52">
        <f t="shared" si="1"/>
        <v>0</v>
      </c>
    </row>
    <row r="62" spans="1:9" s="24" customFormat="1" ht="36" customHeight="1">
      <c r="A62" s="99"/>
      <c r="B62" s="32" t="s">
        <v>26</v>
      </c>
      <c r="C62" s="32" t="s">
        <v>73</v>
      </c>
      <c r="D62" s="33" t="s">
        <v>107</v>
      </c>
      <c r="E62" s="34" t="s">
        <v>35</v>
      </c>
      <c r="F62" s="35">
        <v>0.875</v>
      </c>
      <c r="G62" s="50">
        <v>10</v>
      </c>
      <c r="H62" s="3"/>
      <c r="I62" s="52">
        <f t="shared" si="1"/>
        <v>0</v>
      </c>
    </row>
    <row r="63" spans="1:9" s="24" customFormat="1" ht="43.8" customHeight="1" thickBot="1">
      <c r="A63" s="100"/>
      <c r="B63" s="25" t="s">
        <v>26</v>
      </c>
      <c r="C63" s="25" t="s">
        <v>93</v>
      </c>
      <c r="D63" s="26" t="s">
        <v>94</v>
      </c>
      <c r="E63" s="29"/>
      <c r="F63" s="30">
        <v>0.9375</v>
      </c>
      <c r="G63" s="104" t="s">
        <v>25</v>
      </c>
      <c r="H63" s="105"/>
      <c r="I63" s="52">
        <f t="shared" si="1"/>
        <v>0</v>
      </c>
    </row>
    <row r="64" spans="1:9" s="24" customFormat="1" ht="36" customHeight="1">
      <c r="A64" s="148">
        <v>45767</v>
      </c>
      <c r="B64" s="58" t="s">
        <v>26</v>
      </c>
      <c r="C64" s="58" t="s">
        <v>86</v>
      </c>
      <c r="D64" s="59" t="s">
        <v>58</v>
      </c>
      <c r="E64" s="44" t="s">
        <v>29</v>
      </c>
      <c r="F64" s="45">
        <v>0.45833333333333331</v>
      </c>
      <c r="G64" s="65">
        <v>5</v>
      </c>
      <c r="H64" s="1"/>
      <c r="I64" s="52">
        <f t="shared" si="1"/>
        <v>0</v>
      </c>
    </row>
    <row r="65" spans="1:9" s="24" customFormat="1" ht="36" customHeight="1">
      <c r="A65" s="149"/>
      <c r="B65" s="32" t="s">
        <v>26</v>
      </c>
      <c r="C65" s="32" t="s">
        <v>95</v>
      </c>
      <c r="D65" s="66" t="s">
        <v>68</v>
      </c>
      <c r="E65" s="34" t="s">
        <v>69</v>
      </c>
      <c r="F65" s="35">
        <v>0.5</v>
      </c>
      <c r="G65" s="154" t="s">
        <v>25</v>
      </c>
      <c r="H65" s="155"/>
      <c r="I65" s="52">
        <f t="shared" si="1"/>
        <v>0</v>
      </c>
    </row>
    <row r="66" spans="1:9" s="24" customFormat="1" ht="36" customHeight="1">
      <c r="A66" s="149"/>
      <c r="B66" s="32" t="s">
        <v>26</v>
      </c>
      <c r="C66" s="32" t="s">
        <v>86</v>
      </c>
      <c r="D66" s="33" t="s">
        <v>58</v>
      </c>
      <c r="E66" s="34" t="s">
        <v>29</v>
      </c>
      <c r="F66" s="63">
        <v>0.60416666666666663</v>
      </c>
      <c r="G66" s="61">
        <v>5</v>
      </c>
      <c r="H66" s="3"/>
      <c r="I66" s="52">
        <f t="shared" si="1"/>
        <v>0</v>
      </c>
    </row>
    <row r="67" spans="1:9" s="24" customFormat="1" ht="39" customHeight="1">
      <c r="A67" s="149"/>
      <c r="B67" s="32" t="s">
        <v>47</v>
      </c>
      <c r="C67" s="32" t="s">
        <v>96</v>
      </c>
      <c r="D67" s="33" t="s">
        <v>70</v>
      </c>
      <c r="E67" s="34" t="s">
        <v>89</v>
      </c>
      <c r="F67" s="63">
        <v>0.60416666666666663</v>
      </c>
      <c r="G67" s="67">
        <v>10</v>
      </c>
      <c r="H67" s="3"/>
      <c r="I67" s="52">
        <f t="shared" si="1"/>
        <v>0</v>
      </c>
    </row>
    <row r="68" spans="1:9" s="24" customFormat="1" ht="39" customHeight="1">
      <c r="A68" s="149"/>
      <c r="B68" s="32" t="s">
        <v>26</v>
      </c>
      <c r="C68" s="32" t="s">
        <v>90</v>
      </c>
      <c r="D68" s="33" t="s">
        <v>65</v>
      </c>
      <c r="E68" s="34" t="s">
        <v>66</v>
      </c>
      <c r="F68" s="63">
        <v>0.625</v>
      </c>
      <c r="G68" s="150" t="s">
        <v>25</v>
      </c>
      <c r="H68" s="151"/>
      <c r="I68" s="52">
        <f t="shared" si="1"/>
        <v>0</v>
      </c>
    </row>
    <row r="69" spans="1:9" s="24" customFormat="1" ht="39" customHeight="1">
      <c r="A69" s="149"/>
      <c r="B69" s="32" t="s">
        <v>26</v>
      </c>
      <c r="C69" s="32" t="s">
        <v>98</v>
      </c>
      <c r="D69" s="33" t="s">
        <v>97</v>
      </c>
      <c r="E69" s="34" t="s">
        <v>27</v>
      </c>
      <c r="F69" s="63">
        <v>0.70833333333333337</v>
      </c>
      <c r="G69" s="67">
        <v>5</v>
      </c>
      <c r="H69" s="93"/>
      <c r="I69" s="52">
        <f t="shared" si="1"/>
        <v>0</v>
      </c>
    </row>
    <row r="70" spans="1:9" s="24" customFormat="1" ht="39" customHeight="1">
      <c r="A70" s="149"/>
      <c r="B70" s="32" t="s">
        <v>31</v>
      </c>
      <c r="C70" s="32" t="s">
        <v>85</v>
      </c>
      <c r="D70" s="33" t="s">
        <v>56</v>
      </c>
      <c r="E70" s="34" t="s">
        <v>67</v>
      </c>
      <c r="F70" s="63">
        <v>0.70833333333333337</v>
      </c>
      <c r="G70" s="67">
        <v>10</v>
      </c>
      <c r="H70" s="5"/>
      <c r="I70" s="52">
        <f t="shared" si="1"/>
        <v>0</v>
      </c>
    </row>
    <row r="71" spans="1:9" s="24" customFormat="1" ht="39" customHeight="1">
      <c r="A71" s="149"/>
      <c r="B71" s="32" t="s">
        <v>26</v>
      </c>
      <c r="C71" s="32" t="s">
        <v>57</v>
      </c>
      <c r="D71" s="33" t="s">
        <v>58</v>
      </c>
      <c r="E71" s="34" t="s">
        <v>29</v>
      </c>
      <c r="F71" s="63">
        <v>0.75</v>
      </c>
      <c r="G71" s="67">
        <v>5</v>
      </c>
      <c r="H71" s="5"/>
      <c r="I71" s="52">
        <f t="shared" si="1"/>
        <v>0</v>
      </c>
    </row>
    <row r="72" spans="1:9" s="24" customFormat="1" ht="36" customHeight="1">
      <c r="A72" s="149"/>
      <c r="B72" s="32" t="s">
        <v>26</v>
      </c>
      <c r="C72" s="32" t="s">
        <v>91</v>
      </c>
      <c r="D72" s="33" t="s">
        <v>92</v>
      </c>
      <c r="E72" s="34" t="s">
        <v>28</v>
      </c>
      <c r="F72" s="63">
        <v>0.79166666666666663</v>
      </c>
      <c r="G72" s="67">
        <v>10</v>
      </c>
      <c r="H72" s="94"/>
      <c r="I72" s="52">
        <f t="shared" si="1"/>
        <v>0</v>
      </c>
    </row>
    <row r="73" spans="1:9" s="24" customFormat="1" ht="36" customHeight="1" thickBot="1">
      <c r="A73" s="149"/>
      <c r="B73" s="32" t="s">
        <v>47</v>
      </c>
      <c r="C73" s="32" t="s">
        <v>96</v>
      </c>
      <c r="D73" s="66" t="s">
        <v>70</v>
      </c>
      <c r="E73" s="34" t="s">
        <v>27</v>
      </c>
      <c r="F73" s="35">
        <v>0.79166666666666663</v>
      </c>
      <c r="G73" s="68">
        <v>10</v>
      </c>
      <c r="H73" s="3"/>
      <c r="I73" s="52">
        <f t="shared" si="1"/>
        <v>0</v>
      </c>
    </row>
    <row r="74" spans="1:9" s="24" customFormat="1" ht="24.75" customHeight="1" thickBot="1">
      <c r="A74" s="69"/>
      <c r="B74" s="70"/>
      <c r="C74" s="70"/>
      <c r="D74" s="162" t="s">
        <v>39</v>
      </c>
      <c r="E74" s="163"/>
      <c r="F74" s="71">
        <f>SUM(H23,H29,H31,H32,H33,H34,H40,H41,H42,H43,H44,H45,H46,H48,H49,H50,H52,H53,H54,H55,H56,H58,H59,H60,H61,H62,H64,H66,H67,H69,H70,H71,H72,H73)</f>
        <v>0</v>
      </c>
      <c r="G74" s="72" t="s">
        <v>19</v>
      </c>
      <c r="H74" s="73">
        <f>SUM(I23:I73)</f>
        <v>0</v>
      </c>
      <c r="I74" s="74"/>
    </row>
    <row r="75" spans="1:9" s="24" customFormat="1" ht="13.8" customHeight="1">
      <c r="A75" s="69"/>
      <c r="B75" s="70"/>
      <c r="C75" s="70"/>
      <c r="D75" s="75"/>
      <c r="E75" s="75"/>
      <c r="F75" s="76"/>
      <c r="G75" s="77"/>
      <c r="H75" s="77"/>
      <c r="I75" s="74"/>
    </row>
    <row r="76" spans="1:9" s="24" customFormat="1" ht="13.8" customHeight="1">
      <c r="A76" s="69"/>
      <c r="B76" s="70"/>
      <c r="C76" s="70"/>
      <c r="D76" s="75"/>
      <c r="E76" s="75"/>
      <c r="F76" s="76"/>
      <c r="G76" s="77"/>
      <c r="H76" s="77"/>
      <c r="I76" s="74"/>
    </row>
    <row r="77" spans="1:9" s="24" customFormat="1" ht="13.8" customHeight="1">
      <c r="A77" s="69"/>
      <c r="B77" s="70"/>
      <c r="C77" s="70"/>
      <c r="D77" s="75"/>
      <c r="E77" s="75"/>
      <c r="F77" s="76"/>
      <c r="G77" s="77"/>
      <c r="H77" s="77"/>
      <c r="I77" s="74"/>
    </row>
    <row r="78" spans="1:9" s="24" customFormat="1" ht="13.8" customHeight="1">
      <c r="A78" s="69"/>
      <c r="B78" s="70"/>
      <c r="C78" s="70"/>
      <c r="D78" s="75"/>
      <c r="E78" s="75"/>
      <c r="F78" s="76"/>
      <c r="G78" s="77"/>
      <c r="H78" s="77"/>
      <c r="I78" s="74"/>
    </row>
    <row r="79" spans="1:9" s="24" customFormat="1" ht="13.8" customHeight="1">
      <c r="A79" s="69"/>
      <c r="B79" s="159" t="s">
        <v>108</v>
      </c>
      <c r="C79" s="159"/>
      <c r="D79" s="159"/>
      <c r="E79" s="78"/>
      <c r="F79" s="95"/>
      <c r="G79" s="79" t="s">
        <v>103</v>
      </c>
      <c r="H79" s="77"/>
      <c r="I79" s="74"/>
    </row>
    <row r="80" spans="1:9" s="24" customFormat="1" ht="13.8" customHeight="1">
      <c r="A80" s="69"/>
      <c r="B80" s="159"/>
      <c r="C80" s="159"/>
      <c r="D80" s="159"/>
      <c r="E80" s="78"/>
      <c r="F80" s="75"/>
      <c r="G80" s="76"/>
      <c r="H80" s="77"/>
      <c r="I80" s="74"/>
    </row>
    <row r="81" spans="1:9" s="24" customFormat="1" ht="13.8" customHeight="1">
      <c r="A81" s="69"/>
      <c r="B81" s="70"/>
      <c r="C81" s="158"/>
      <c r="D81" s="158"/>
      <c r="F81" s="95"/>
      <c r="G81" s="81" t="s">
        <v>104</v>
      </c>
      <c r="H81" s="77"/>
      <c r="I81" s="74"/>
    </row>
    <row r="82" spans="1:9" s="24" customFormat="1" ht="13.8" customHeight="1">
      <c r="A82" s="69"/>
      <c r="B82" s="158" t="s">
        <v>109</v>
      </c>
      <c r="C82" s="158"/>
      <c r="D82" s="158"/>
      <c r="F82" s="75"/>
      <c r="H82" s="77"/>
      <c r="I82" s="74"/>
    </row>
    <row r="83" spans="1:9" s="24" customFormat="1" ht="13.8" customHeight="1">
      <c r="A83" s="69"/>
      <c r="B83" s="158"/>
      <c r="C83" s="158"/>
      <c r="D83" s="158"/>
      <c r="F83" s="95"/>
      <c r="G83" s="82" t="s">
        <v>105</v>
      </c>
      <c r="H83" s="77"/>
      <c r="I83" s="74"/>
    </row>
    <row r="84" spans="1:9" s="24" customFormat="1" ht="13.8" customHeight="1">
      <c r="A84" s="69"/>
      <c r="B84" s="70"/>
      <c r="C84" s="80"/>
      <c r="D84" s="75"/>
      <c r="F84" s="75"/>
      <c r="G84" s="75"/>
      <c r="H84" s="77"/>
      <c r="I84" s="74"/>
    </row>
    <row r="85" spans="1:9" s="24" customFormat="1" ht="13.8" customHeight="1">
      <c r="A85" s="69"/>
      <c r="B85" s="70"/>
      <c r="C85" s="80"/>
      <c r="D85" s="75"/>
      <c r="F85" s="75"/>
      <c r="G85" s="75"/>
      <c r="H85" s="77"/>
      <c r="I85" s="74"/>
    </row>
    <row r="86" spans="1:9" s="24" customFormat="1" ht="13.8" customHeight="1">
      <c r="A86" s="69"/>
      <c r="B86" s="70"/>
      <c r="C86" s="70"/>
      <c r="D86" s="75"/>
      <c r="F86" s="75"/>
      <c r="G86" s="75"/>
      <c r="H86" s="77"/>
      <c r="I86" s="74"/>
    </row>
    <row r="87" spans="1:9" s="24" customFormat="1" ht="13.8" customHeight="1">
      <c r="A87" s="69"/>
      <c r="B87" s="70"/>
      <c r="C87" s="70"/>
      <c r="D87" s="75"/>
      <c r="F87" s="75"/>
      <c r="G87" s="75"/>
      <c r="H87" s="77"/>
      <c r="I87" s="74"/>
    </row>
    <row r="88" spans="1:9" s="24" customFormat="1" ht="13.8" customHeight="1">
      <c r="A88" s="69"/>
      <c r="B88" s="70"/>
      <c r="G88" s="77"/>
      <c r="H88" s="77"/>
      <c r="I88" s="74"/>
    </row>
    <row r="89" spans="1:9" s="24" customFormat="1" ht="13.8" customHeight="1">
      <c r="A89" s="69"/>
      <c r="B89" s="70"/>
      <c r="G89" s="77"/>
      <c r="H89" s="77"/>
      <c r="I89" s="74"/>
    </row>
    <row r="90" spans="1:9" s="24" customFormat="1" ht="13.8" customHeight="1">
      <c r="A90" s="69"/>
      <c r="B90" s="70"/>
      <c r="G90" s="77"/>
      <c r="H90" s="77"/>
      <c r="I90" s="74"/>
    </row>
    <row r="91" spans="1:9" s="24" customFormat="1" ht="14.1" customHeight="1">
      <c r="B91" s="83"/>
      <c r="C91" s="83"/>
      <c r="D91" s="84"/>
      <c r="E91" s="84"/>
      <c r="F91" s="84"/>
      <c r="G91" s="83"/>
      <c r="H91" s="83"/>
      <c r="I91" s="74"/>
    </row>
    <row r="92" spans="1:9" s="24" customFormat="1">
      <c r="A92" s="85"/>
      <c r="B92" s="85"/>
      <c r="C92" s="85"/>
      <c r="D92" s="85"/>
      <c r="E92" s="85"/>
      <c r="F92" s="85"/>
      <c r="I92" s="74"/>
    </row>
    <row r="93" spans="1:9" s="24" customFormat="1">
      <c r="A93" s="85"/>
      <c r="B93" s="85"/>
      <c r="C93" s="85"/>
      <c r="D93" s="85"/>
      <c r="E93" s="85"/>
      <c r="F93" s="85"/>
      <c r="I93" s="74"/>
    </row>
    <row r="94" spans="1:9" s="24" customFormat="1">
      <c r="B94" s="85"/>
      <c r="C94" s="85" t="s">
        <v>14</v>
      </c>
      <c r="E94" s="160"/>
      <c r="F94" s="85" t="s">
        <v>32</v>
      </c>
      <c r="I94" s="74"/>
    </row>
    <row r="95" spans="1:9" s="24" customFormat="1">
      <c r="B95" s="85"/>
      <c r="C95" s="15" t="s">
        <v>16</v>
      </c>
      <c r="E95" s="161"/>
      <c r="F95" s="85" t="s">
        <v>33</v>
      </c>
      <c r="I95" s="74"/>
    </row>
    <row r="96" spans="1:9" s="24" customFormat="1">
      <c r="A96" s="85"/>
      <c r="B96" s="15"/>
      <c r="C96" s="85"/>
      <c r="D96" s="85"/>
      <c r="E96" s="86"/>
      <c r="F96" s="85"/>
      <c r="I96" s="74"/>
    </row>
    <row r="97" spans="1:9" s="24" customFormat="1">
      <c r="A97" s="85"/>
      <c r="B97" s="85"/>
      <c r="C97" s="85"/>
      <c r="E97" s="160"/>
      <c r="F97" s="85" t="s">
        <v>37</v>
      </c>
      <c r="I97" s="74"/>
    </row>
    <row r="98" spans="1:9" s="24" customFormat="1">
      <c r="A98" s="85"/>
      <c r="B98" s="85"/>
      <c r="C98" s="85"/>
      <c r="E98" s="161"/>
      <c r="F98" s="85" t="s">
        <v>99</v>
      </c>
      <c r="I98" s="74"/>
    </row>
    <row r="99" spans="1:9" s="24" customFormat="1">
      <c r="A99" s="85"/>
      <c r="B99" s="85"/>
      <c r="C99" s="85"/>
      <c r="E99" s="86"/>
      <c r="F99" s="87" t="s">
        <v>100</v>
      </c>
      <c r="I99" s="74"/>
    </row>
    <row r="100" spans="1:9" s="24" customFormat="1">
      <c r="A100" s="85"/>
      <c r="B100" s="15"/>
      <c r="C100" s="85"/>
      <c r="E100" s="86"/>
      <c r="F100" s="85" t="s">
        <v>38</v>
      </c>
      <c r="I100" s="74"/>
    </row>
    <row r="101" spans="1:9" s="24" customFormat="1">
      <c r="A101" s="85"/>
      <c r="B101" s="85"/>
      <c r="C101" s="85"/>
      <c r="E101" s="88" t="s">
        <v>40</v>
      </c>
      <c r="F101" s="89" t="s">
        <v>101</v>
      </c>
      <c r="I101" s="74"/>
    </row>
    <row r="102" spans="1:9" s="24" customFormat="1">
      <c r="A102" s="85"/>
      <c r="B102" s="85"/>
      <c r="C102" s="85"/>
      <c r="D102" s="85"/>
      <c r="F102" s="89" t="s">
        <v>102</v>
      </c>
      <c r="G102" s="90"/>
      <c r="I102" s="74"/>
    </row>
    <row r="103" spans="1:9" s="24" customFormat="1">
      <c r="A103" s="85"/>
      <c r="B103" s="85"/>
      <c r="C103" s="85"/>
      <c r="D103" s="85"/>
      <c r="F103" s="89"/>
      <c r="G103" s="90"/>
      <c r="I103" s="74"/>
    </row>
    <row r="104" spans="1:9" s="24" customFormat="1">
      <c r="A104" s="85"/>
      <c r="B104" s="85"/>
      <c r="C104" s="85"/>
      <c r="D104" s="85"/>
      <c r="F104" s="89"/>
      <c r="G104" s="90"/>
      <c r="I104" s="74"/>
    </row>
    <row r="105" spans="1:9" s="24" customFormat="1">
      <c r="A105" s="85"/>
      <c r="B105" s="85"/>
      <c r="C105" s="85"/>
      <c r="D105" s="85"/>
      <c r="F105" s="89"/>
      <c r="G105" s="90"/>
      <c r="I105" s="74"/>
    </row>
    <row r="106" spans="1:9" s="24" customFormat="1">
      <c r="A106" s="85"/>
      <c r="B106" s="85"/>
      <c r="C106" s="85"/>
      <c r="D106" s="85"/>
      <c r="F106" s="89"/>
      <c r="G106" s="90"/>
      <c r="I106" s="74"/>
    </row>
    <row r="107" spans="1:9" s="24" customFormat="1">
      <c r="A107" s="85"/>
      <c r="B107" s="85"/>
      <c r="C107" s="85"/>
      <c r="D107" s="85"/>
      <c r="F107" s="89"/>
      <c r="G107" s="90"/>
      <c r="I107" s="74"/>
    </row>
    <row r="108" spans="1:9" s="24" customFormat="1">
      <c r="A108" s="85"/>
      <c r="B108" s="85"/>
      <c r="C108" s="85"/>
      <c r="D108" s="85"/>
      <c r="F108" s="89"/>
      <c r="G108" s="90"/>
      <c r="I108" s="74"/>
    </row>
    <row r="109" spans="1:9" s="24" customFormat="1">
      <c r="A109" s="85"/>
      <c r="B109" s="85"/>
      <c r="C109" s="85"/>
      <c r="D109" s="85"/>
      <c r="F109" s="89"/>
      <c r="G109" s="90"/>
      <c r="I109" s="74"/>
    </row>
    <row r="110" spans="1:9" s="24" customFormat="1" ht="10.199999999999999">
      <c r="G110" s="90"/>
      <c r="I110" s="74"/>
    </row>
    <row r="111" spans="1:9" s="24" customFormat="1" ht="10.199999999999999">
      <c r="B111" s="91"/>
      <c r="G111" s="90"/>
      <c r="I111" s="74"/>
    </row>
    <row r="112" spans="1:9" s="24" customFormat="1" ht="10.199999999999999">
      <c r="G112" s="90"/>
      <c r="I112" s="74"/>
    </row>
    <row r="115" spans="2:2">
      <c r="B115" s="24"/>
    </row>
    <row r="116" spans="2:2">
      <c r="B116" s="92"/>
    </row>
    <row r="117" spans="2:2">
      <c r="B117" s="24"/>
    </row>
  </sheetData>
  <sheetProtection algorithmName="SHA-512" hashValue="vDmYwWJObWUXMmiKLrKt2k6LFw3MICivijAQ0PntczPPrLr/gIFqR9rx+n49u6Ejgc3pvp6Ofj+v7sDkwQkfKA==" saltValue="2KV1YLF6SytEO2KQ6DmyIQ==" spinCount="100000" sheet="1" objects="1" scenarios="1" selectLockedCells="1"/>
  <mergeCells count="66">
    <mergeCell ref="B82:D83"/>
    <mergeCell ref="B79:D80"/>
    <mergeCell ref="I34:I38"/>
    <mergeCell ref="E94:E95"/>
    <mergeCell ref="E97:E98"/>
    <mergeCell ref="D74:E74"/>
    <mergeCell ref="C81:D81"/>
    <mergeCell ref="A40:A51"/>
    <mergeCell ref="G51:H51"/>
    <mergeCell ref="A52:A63"/>
    <mergeCell ref="G63:H63"/>
    <mergeCell ref="A64:A73"/>
    <mergeCell ref="G68:H68"/>
    <mergeCell ref="C46:D46"/>
    <mergeCell ref="G57:H57"/>
    <mergeCell ref="G65:H65"/>
    <mergeCell ref="G47:H47"/>
    <mergeCell ref="C40:D40"/>
    <mergeCell ref="I23:I24"/>
    <mergeCell ref="B23:B24"/>
    <mergeCell ref="C23:C24"/>
    <mergeCell ref="D23:D24"/>
    <mergeCell ref="C29:C30"/>
    <mergeCell ref="C25:C26"/>
    <mergeCell ref="I25:I26"/>
    <mergeCell ref="I29:I30"/>
    <mergeCell ref="D27:D28"/>
    <mergeCell ref="E27:E28"/>
    <mergeCell ref="I27:I28"/>
    <mergeCell ref="G25:H26"/>
    <mergeCell ref="D25:D26"/>
    <mergeCell ref="B27:B28"/>
    <mergeCell ref="C27:C28"/>
    <mergeCell ref="D29:D30"/>
    <mergeCell ref="F2:H3"/>
    <mergeCell ref="F23:F24"/>
    <mergeCell ref="H29:H30"/>
    <mergeCell ref="G29:G30"/>
    <mergeCell ref="F4:H5"/>
    <mergeCell ref="F27:F28"/>
    <mergeCell ref="G27:H28"/>
    <mergeCell ref="E7:H7"/>
    <mergeCell ref="E8:H8"/>
    <mergeCell ref="E25:E26"/>
    <mergeCell ref="H23:H24"/>
    <mergeCell ref="B9:H9"/>
    <mergeCell ref="B13:E13"/>
    <mergeCell ref="B11:E11"/>
    <mergeCell ref="B12:E12"/>
    <mergeCell ref="G23:G24"/>
    <mergeCell ref="C33:D33"/>
    <mergeCell ref="B7:D7"/>
    <mergeCell ref="E10:H10"/>
    <mergeCell ref="A31:A39"/>
    <mergeCell ref="H34:H38"/>
    <mergeCell ref="G39:H39"/>
    <mergeCell ref="G34:G38"/>
    <mergeCell ref="E23:E24"/>
    <mergeCell ref="B8:D8"/>
    <mergeCell ref="E29:E30"/>
    <mergeCell ref="F29:F30"/>
    <mergeCell ref="F25:F26"/>
    <mergeCell ref="A25:A30"/>
    <mergeCell ref="B29:B30"/>
    <mergeCell ref="B25:B26"/>
    <mergeCell ref="A23:A24"/>
  </mergeCells>
  <phoneticPr fontId="0" type="noConversion"/>
  <dataValidations count="1">
    <dataValidation type="whole" allowBlank="1" showInputMessage="1" showErrorMessage="1" errorTitle="Valeur trop importante" error="Maximum 1 place" sqref="H23:H24 H29:H30 H31 H32 H33 H34:H38 H40 H41 H42 H43 H44 H45 H46 H48 H49 H50 H52 H53 H54 H55 H56 H58 H59 H60 H61 H62 H64 H66 H67 H69 H70 H71 H72 H73" xr:uid="{4165F471-43B7-450A-ADE3-ECDE44AA49B6}">
      <formula1>0</formula1>
      <formula2>1</formula2>
    </dataValidation>
  </dataValidations>
  <printOptions horizontalCentered="1"/>
  <pageMargins left="0.31496062992125984" right="0.31496062992125984" top="1.2204724409448819" bottom="0.39370078740157483" header="0.55118110236220474" footer="0.11811023622047245"/>
  <pageSetup paperSize="9" scale="75" fitToWidth="0" fitToHeight="0" orientation="portrait" r:id="rId1"/>
  <headerFooter alignWithMargins="0">
    <oddHeader>&amp;C&amp;"Arial,Gras"&amp;11Réservation professionnels "Piste aux Espoirs 2025"
Professional booking "Piste aux Espoirs 2025"</oddHeader>
    <oddFooter>&amp;C&amp;G&amp;R&amp;P / &amp;N</oddFooter>
  </headerFooter>
  <rowBreaks count="2" manualBreakCount="2">
    <brk id="39" max="7" man="1"/>
    <brk id="6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Maison Culture Tournai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Cédric Masse</cp:lastModifiedBy>
  <cp:lastPrinted>2025-02-06T07:22:56Z</cp:lastPrinted>
  <dcterms:created xsi:type="dcterms:W3CDTF">2009-01-22T15:39:42Z</dcterms:created>
  <dcterms:modified xsi:type="dcterms:W3CDTF">2025-02-10T08:20:35Z</dcterms:modified>
</cp:coreProperties>
</file>